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6" i="1" l="1"/>
  <c r="C124" i="1"/>
  <c r="H47" i="1"/>
  <c r="H28" i="1"/>
  <c r="H57" i="1" l="1"/>
  <c r="H36" i="1" l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<sst xmlns="http://schemas.openxmlformats.org/spreadsheetml/2006/main" count="203" uniqueCount="122">
  <si>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</si>
  <si>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</si>
  <si>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</si>
  <si>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</si>
  <si>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</si>
  <si>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</si>
  <si>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</si>
  <si>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</si>
  <si>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</si>
  <si>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</si>
  <si>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</si>
  <si>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</si>
  <si>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</si>
  <si>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</si>
  <si>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</si>
  <si>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</si>
  <si>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</si>
  <si>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</si>
  <si>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</si>
  <si>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</si>
  <si>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</si>
  <si>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</si>
  <si>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</si>
  <si>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</si>
  <si>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</si>
  <si>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</si>
  <si>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</si>
  <si>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</si>
  <si>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</si>
  <si>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21.03.2022.</t>
  </si>
  <si>
    <t xml:space="preserve">Primljena i neutrošena participacija od 21.03.2022. </t>
  </si>
  <si>
    <t>Dana: 21.03.2022.</t>
  </si>
  <si>
    <t xml:space="preserve">Dana 21.03.2022.godine Dom zdravlja Požarevac je izvršio plaćanje prema dobavljačima: </t>
  </si>
  <si>
    <t>AMD Pobeda</t>
  </si>
  <si>
    <t>DELTAGRAF</t>
  </si>
  <si>
    <t>GRAFOS</t>
  </si>
  <si>
    <t>Flora komerc</t>
  </si>
  <si>
    <t>Farmalogist</t>
  </si>
  <si>
    <t>Inst.za med.rada Dr-Dragomir Karaj</t>
  </si>
  <si>
    <t>Infolab</t>
  </si>
  <si>
    <t>Lavija</t>
  </si>
  <si>
    <t>Medicinski fakultet</t>
  </si>
  <si>
    <t>MT:S Telekom Srbija</t>
  </si>
  <si>
    <t>Razvigor</t>
  </si>
  <si>
    <t>Šrafko</t>
  </si>
  <si>
    <t>Sektor</t>
  </si>
  <si>
    <t>Print</t>
  </si>
  <si>
    <t>Profil STR</t>
  </si>
  <si>
    <t>Neo yu-dent</t>
  </si>
  <si>
    <t>Neodent</t>
  </si>
  <si>
    <t>Perla DOO</t>
  </si>
  <si>
    <t>9/2022</t>
  </si>
  <si>
    <t>16/2022</t>
  </si>
  <si>
    <t>0344/22 VP</t>
  </si>
  <si>
    <t>0480/22 VP</t>
  </si>
  <si>
    <t>06</t>
  </si>
  <si>
    <t>07/22</t>
  </si>
  <si>
    <t>0907/22</t>
  </si>
  <si>
    <t>0908/22</t>
  </si>
  <si>
    <t>220147708</t>
  </si>
  <si>
    <t>22-402-12</t>
  </si>
  <si>
    <t>22-401-12</t>
  </si>
  <si>
    <t>5213-2022-TU-0276</t>
  </si>
  <si>
    <t>361/2022</t>
  </si>
  <si>
    <t>3899757002987</t>
  </si>
  <si>
    <t>07-245-062-1073755</t>
  </si>
  <si>
    <t>61-245-012-1073754</t>
  </si>
  <si>
    <t>33/22</t>
  </si>
  <si>
    <t>20618/2148pp</t>
  </si>
  <si>
    <t>22-RN001000204</t>
  </si>
  <si>
    <t>3134/22</t>
  </si>
  <si>
    <t>3129/22</t>
  </si>
  <si>
    <t>3128/22</t>
  </si>
  <si>
    <t>3132/22</t>
  </si>
  <si>
    <t>3130/22</t>
  </si>
  <si>
    <t>3131/22</t>
  </si>
  <si>
    <t>3150/22</t>
  </si>
  <si>
    <t>3149/22</t>
  </si>
  <si>
    <t>3159/22</t>
  </si>
  <si>
    <t>3158/22</t>
  </si>
  <si>
    <t>3174/22</t>
  </si>
  <si>
    <t>3173/22</t>
  </si>
  <si>
    <t>3172/22</t>
  </si>
  <si>
    <t>3171/22</t>
  </si>
  <si>
    <t>3170/22</t>
  </si>
  <si>
    <t>3169/22</t>
  </si>
  <si>
    <t>3204/22</t>
  </si>
  <si>
    <t>3203/22</t>
  </si>
  <si>
    <t>3202/22</t>
  </si>
  <si>
    <t>3201/22</t>
  </si>
  <si>
    <t>3207/22</t>
  </si>
  <si>
    <t>3208/22</t>
  </si>
  <si>
    <t>3214/22</t>
  </si>
  <si>
    <t>3225/22</t>
  </si>
  <si>
    <t>3224/22</t>
  </si>
  <si>
    <t>3223/22</t>
  </si>
  <si>
    <t>3221/22</t>
  </si>
  <si>
    <t>3222/22</t>
  </si>
  <si>
    <t>3249/22</t>
  </si>
  <si>
    <t>3248/22</t>
  </si>
  <si>
    <t>3247/22</t>
  </si>
  <si>
    <t>3246/22</t>
  </si>
  <si>
    <t>3245/22</t>
  </si>
  <si>
    <t>3244/22</t>
  </si>
  <si>
    <t>3243/22</t>
  </si>
  <si>
    <t>3242/22</t>
  </si>
  <si>
    <t>70/22</t>
  </si>
  <si>
    <t>69/22</t>
  </si>
  <si>
    <t>57/22</t>
  </si>
  <si>
    <t>43/22</t>
  </si>
  <si>
    <t>21-3153-12</t>
  </si>
  <si>
    <t>PO1-1-1540/2021</t>
  </si>
  <si>
    <t>4120/21</t>
  </si>
  <si>
    <t>OT_1816/21</t>
  </si>
  <si>
    <t>OT_1814/21</t>
  </si>
  <si>
    <t>OT_1815/21</t>
  </si>
  <si>
    <t>OT_1897/21</t>
  </si>
  <si>
    <t>1012-22</t>
  </si>
  <si>
    <t>070149</t>
  </si>
  <si>
    <t>070138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</si>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</sst>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1" applyFont="1" applyBorder="1"/>
    <xf numFmtId="4" fontId="9" fillId="0" borderId="1" xfId="1" applyNumberFormat="1" applyFont="1" applyBorder="1"/>
    <xf numFmtId="49" fontId="9" fillId="0" borderId="1" xfId="1" applyNumberFormat="1" applyFont="1" applyBorder="1"/>
    <xf numFmtId="4" fontId="10" fillId="0" borderId="1" xfId="1" applyNumberFormat="1" applyFont="1" applyBorder="1"/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6"/>
  <sheetViews>
    <sheetView tabSelected="1" topLeftCell="B1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44641</v>
      </c>
      <c r="H12" s="14">
        <v>2409859.2599999998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44641</v>
      </c>
      <c r="H13" s="2">
        <f>H14+H29-H37-H50</f>
        <v>2264254.38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44641</v>
      </c>
      <c r="H14" s="3">
        <f>SUM(H15:H28)</f>
        <v>3112900.2699999996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985.27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</f>
        <v>67534.760000000009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44641</v>
      </c>
      <c r="H29" s="3">
        <f>H30+H31+H32+H33+H35+H36+H34</f>
        <v>180276.54999999996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29</v>
      </c>
      <c r="C36" s="27"/>
      <c r="D36" s="27"/>
      <c r="E36" s="27"/>
      <c r="F36" s="28"/>
      <c r="G36" s="22"/>
      <c r="H36" s="9">
        <f>7347+14694+9106-22041+19247-26822.91+13970</f>
        <v>15500.09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44641</v>
      </c>
      <c r="H37" s="4">
        <f>SUM(H38:H49)</f>
        <v>964202.42999999993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932200.46+32001.97</f>
        <v>964202.42999999993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44641</v>
      </c>
      <c r="H50" s="4">
        <f>SUM(H51:H56)</f>
        <v>64720.01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64720.01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44641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</f>
        <v>145604.87999999899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2409859.2599999988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18000</v>
      </c>
      <c r="D63" s="53" t="s">
        <v>51</v>
      </c>
    </row>
    <row r="64" spans="2:12" x14ac:dyDescent="0.25">
      <c r="B64" s="51" t="s">
        <v>33</v>
      </c>
      <c r="C64" s="52">
        <v>6000</v>
      </c>
      <c r="D64" s="53" t="s">
        <v>52</v>
      </c>
    </row>
    <row r="65" spans="2:4" x14ac:dyDescent="0.25">
      <c r="B65" s="51" t="s">
        <v>34</v>
      </c>
      <c r="C65" s="52">
        <v>86400</v>
      </c>
      <c r="D65" s="53" t="s">
        <v>53</v>
      </c>
    </row>
    <row r="66" spans="2:4" x14ac:dyDescent="0.25">
      <c r="B66" s="51" t="s">
        <v>34</v>
      </c>
      <c r="C66" s="52">
        <v>16200</v>
      </c>
      <c r="D66" s="53" t="s">
        <v>54</v>
      </c>
    </row>
    <row r="67" spans="2:4" x14ac:dyDescent="0.25">
      <c r="B67" s="51" t="s">
        <v>35</v>
      </c>
      <c r="C67" s="52">
        <v>9300</v>
      </c>
      <c r="D67" s="53" t="s">
        <v>55</v>
      </c>
    </row>
    <row r="68" spans="2:4" x14ac:dyDescent="0.25">
      <c r="B68" s="51" t="s">
        <v>35</v>
      </c>
      <c r="C68" s="52">
        <v>48912</v>
      </c>
      <c r="D68" s="53" t="s">
        <v>56</v>
      </c>
    </row>
    <row r="69" spans="2:4" x14ac:dyDescent="0.25">
      <c r="B69" s="51" t="s">
        <v>36</v>
      </c>
      <c r="C69" s="52">
        <v>36288</v>
      </c>
      <c r="D69" s="53" t="s">
        <v>57</v>
      </c>
    </row>
    <row r="70" spans="2:4" x14ac:dyDescent="0.25">
      <c r="B70" s="51" t="s">
        <v>36</v>
      </c>
      <c r="C70" s="52">
        <v>4293</v>
      </c>
      <c r="D70" s="53" t="s">
        <v>58</v>
      </c>
    </row>
    <row r="71" spans="2:4" x14ac:dyDescent="0.25">
      <c r="B71" s="51" t="s">
        <v>37</v>
      </c>
      <c r="C71" s="52">
        <v>69344</v>
      </c>
      <c r="D71" s="53" t="s">
        <v>59</v>
      </c>
    </row>
    <row r="72" spans="2:4" x14ac:dyDescent="0.25">
      <c r="B72" s="51" t="s">
        <v>38</v>
      </c>
      <c r="C72" s="52">
        <v>3600</v>
      </c>
      <c r="D72" s="53" t="s">
        <v>60</v>
      </c>
    </row>
    <row r="73" spans="2:4" x14ac:dyDescent="0.25">
      <c r="B73" s="51" t="s">
        <v>38</v>
      </c>
      <c r="C73" s="52">
        <v>14400</v>
      </c>
      <c r="D73" s="53" t="s">
        <v>61</v>
      </c>
    </row>
    <row r="74" spans="2:4" x14ac:dyDescent="0.25">
      <c r="B74" s="51" t="s">
        <v>39</v>
      </c>
      <c r="C74" s="52">
        <v>180000</v>
      </c>
      <c r="D74" s="53" t="s">
        <v>62</v>
      </c>
    </row>
    <row r="75" spans="2:4" x14ac:dyDescent="0.25">
      <c r="B75" s="51" t="s">
        <v>40</v>
      </c>
      <c r="C75" s="52">
        <v>2688</v>
      </c>
      <c r="D75" s="53" t="s">
        <v>63</v>
      </c>
    </row>
    <row r="76" spans="2:4" x14ac:dyDescent="0.25">
      <c r="B76" s="51" t="s">
        <v>41</v>
      </c>
      <c r="C76" s="52">
        <v>95000</v>
      </c>
      <c r="D76" s="53" t="s">
        <v>64</v>
      </c>
    </row>
    <row r="77" spans="2:4" x14ac:dyDescent="0.25">
      <c r="B77" s="51" t="s">
        <v>42</v>
      </c>
      <c r="C77" s="52">
        <v>117848.95</v>
      </c>
      <c r="D77" s="53" t="s">
        <v>65</v>
      </c>
    </row>
    <row r="78" spans="2:4" x14ac:dyDescent="0.25">
      <c r="B78" s="51" t="s">
        <v>42</v>
      </c>
      <c r="C78" s="52">
        <v>47466.7</v>
      </c>
      <c r="D78" s="53" t="s">
        <v>65</v>
      </c>
    </row>
    <row r="79" spans="2:4" x14ac:dyDescent="0.25">
      <c r="B79" s="51" t="s">
        <v>42</v>
      </c>
      <c r="C79" s="52">
        <v>27919.31</v>
      </c>
      <c r="D79" s="53" t="s">
        <v>66</v>
      </c>
    </row>
    <row r="80" spans="2:4" x14ac:dyDescent="0.25">
      <c r="B80" s="51" t="s">
        <v>42</v>
      </c>
      <c r="C80" s="52">
        <v>2832.5</v>
      </c>
      <c r="D80" s="53" t="s">
        <v>66</v>
      </c>
    </row>
    <row r="81" spans="2:4" x14ac:dyDescent="0.25">
      <c r="B81" s="51" t="s">
        <v>43</v>
      </c>
      <c r="C81" s="52">
        <v>8000</v>
      </c>
      <c r="D81" s="53" t="s">
        <v>67</v>
      </c>
    </row>
    <row r="82" spans="2:4" x14ac:dyDescent="0.25">
      <c r="B82" s="51" t="s">
        <v>44</v>
      </c>
      <c r="C82" s="52">
        <v>7300</v>
      </c>
      <c r="D82" s="53" t="s">
        <v>68</v>
      </c>
    </row>
    <row r="83" spans="2:4" x14ac:dyDescent="0.25">
      <c r="B83" s="51" t="s">
        <v>45</v>
      </c>
      <c r="C83" s="52">
        <v>6768</v>
      </c>
      <c r="D83" s="53" t="s">
        <v>69</v>
      </c>
    </row>
    <row r="84" spans="2:4" x14ac:dyDescent="0.25">
      <c r="B84" s="51" t="s">
        <v>46</v>
      </c>
      <c r="C84" s="52">
        <v>2800</v>
      </c>
      <c r="D84" s="53" t="s">
        <v>70</v>
      </c>
    </row>
    <row r="85" spans="2:4" x14ac:dyDescent="0.25">
      <c r="B85" s="51" t="s">
        <v>46</v>
      </c>
      <c r="C85" s="52">
        <v>7500</v>
      </c>
      <c r="D85" s="53" t="s">
        <v>71</v>
      </c>
    </row>
    <row r="86" spans="2:4" x14ac:dyDescent="0.25">
      <c r="B86" s="51" t="s">
        <v>46</v>
      </c>
      <c r="C86" s="52">
        <v>1500</v>
      </c>
      <c r="D86" s="53" t="s">
        <v>72</v>
      </c>
    </row>
    <row r="87" spans="2:4" x14ac:dyDescent="0.25">
      <c r="B87" s="51" t="s">
        <v>46</v>
      </c>
      <c r="C87" s="52">
        <v>1500</v>
      </c>
      <c r="D87" s="53" t="s">
        <v>73</v>
      </c>
    </row>
    <row r="88" spans="2:4" x14ac:dyDescent="0.25">
      <c r="B88" s="51" t="s">
        <v>46</v>
      </c>
      <c r="C88" s="52">
        <v>1500</v>
      </c>
      <c r="D88" s="53" t="s">
        <v>74</v>
      </c>
    </row>
    <row r="89" spans="2:4" x14ac:dyDescent="0.25">
      <c r="B89" s="51" t="s">
        <v>46</v>
      </c>
      <c r="C89" s="52">
        <v>1500</v>
      </c>
      <c r="D89" s="53" t="s">
        <v>75</v>
      </c>
    </row>
    <row r="90" spans="2:4" x14ac:dyDescent="0.25">
      <c r="B90" s="51" t="s">
        <v>46</v>
      </c>
      <c r="C90" s="52">
        <v>1500</v>
      </c>
      <c r="D90" s="53" t="s">
        <v>76</v>
      </c>
    </row>
    <row r="91" spans="2:4" x14ac:dyDescent="0.25">
      <c r="B91" s="51" t="s">
        <v>46</v>
      </c>
      <c r="C91" s="52">
        <v>7000</v>
      </c>
      <c r="D91" s="53" t="s">
        <v>77</v>
      </c>
    </row>
    <row r="92" spans="2:4" x14ac:dyDescent="0.25">
      <c r="B92" s="51" t="s">
        <v>46</v>
      </c>
      <c r="C92" s="52">
        <v>1260</v>
      </c>
      <c r="D92" s="53" t="s">
        <v>78</v>
      </c>
    </row>
    <row r="93" spans="2:4" x14ac:dyDescent="0.25">
      <c r="B93" s="51" t="s">
        <v>46</v>
      </c>
      <c r="C93" s="52">
        <v>1500</v>
      </c>
      <c r="D93" s="53" t="s">
        <v>79</v>
      </c>
    </row>
    <row r="94" spans="2:4" x14ac:dyDescent="0.25">
      <c r="B94" s="51" t="s">
        <v>46</v>
      </c>
      <c r="C94" s="52">
        <v>1260</v>
      </c>
      <c r="D94" s="53" t="s">
        <v>80</v>
      </c>
    </row>
    <row r="95" spans="2:4" x14ac:dyDescent="0.25">
      <c r="B95" s="51" t="s">
        <v>46</v>
      </c>
      <c r="C95" s="52">
        <v>1260</v>
      </c>
      <c r="D95" s="53" t="s">
        <v>81</v>
      </c>
    </row>
    <row r="96" spans="2:4" x14ac:dyDescent="0.25">
      <c r="B96" s="51" t="s">
        <v>46</v>
      </c>
      <c r="C96" s="52">
        <v>1400</v>
      </c>
      <c r="D96" s="53" t="s">
        <v>82</v>
      </c>
    </row>
    <row r="97" spans="2:4" x14ac:dyDescent="0.25">
      <c r="B97" s="51" t="s">
        <v>46</v>
      </c>
      <c r="C97" s="52">
        <v>7500</v>
      </c>
      <c r="D97" s="53" t="s">
        <v>83</v>
      </c>
    </row>
    <row r="98" spans="2:4" x14ac:dyDescent="0.25">
      <c r="B98" s="51" t="s">
        <v>46</v>
      </c>
      <c r="C98" s="52">
        <v>7500</v>
      </c>
      <c r="D98" s="53" t="s">
        <v>84</v>
      </c>
    </row>
    <row r="99" spans="2:4" x14ac:dyDescent="0.25">
      <c r="B99" s="51" t="s">
        <v>46</v>
      </c>
      <c r="C99" s="52">
        <v>1500</v>
      </c>
      <c r="D99" s="53" t="s">
        <v>85</v>
      </c>
    </row>
    <row r="100" spans="2:4" x14ac:dyDescent="0.25">
      <c r="B100" s="51" t="s">
        <v>46</v>
      </c>
      <c r="C100" s="52">
        <v>800</v>
      </c>
      <c r="D100" s="53" t="s">
        <v>86</v>
      </c>
    </row>
    <row r="101" spans="2:4" x14ac:dyDescent="0.25">
      <c r="B101" s="51" t="s">
        <v>46</v>
      </c>
      <c r="C101" s="52">
        <v>1500</v>
      </c>
      <c r="D101" s="53" t="s">
        <v>87</v>
      </c>
    </row>
    <row r="102" spans="2:4" x14ac:dyDescent="0.25">
      <c r="B102" s="51" t="s">
        <v>46</v>
      </c>
      <c r="C102" s="52">
        <v>6000</v>
      </c>
      <c r="D102" s="53" t="s">
        <v>88</v>
      </c>
    </row>
    <row r="103" spans="2:4" x14ac:dyDescent="0.25">
      <c r="B103" s="51" t="s">
        <v>46</v>
      </c>
      <c r="C103" s="52">
        <v>8700</v>
      </c>
      <c r="D103" s="53" t="s">
        <v>89</v>
      </c>
    </row>
    <row r="104" spans="2:4" x14ac:dyDescent="0.25">
      <c r="B104" s="51" t="s">
        <v>46</v>
      </c>
      <c r="C104" s="52">
        <v>1500</v>
      </c>
      <c r="D104" s="53" t="s">
        <v>90</v>
      </c>
    </row>
    <row r="105" spans="2:4" x14ac:dyDescent="0.25">
      <c r="B105" s="51" t="s">
        <v>46</v>
      </c>
      <c r="C105" s="52">
        <v>6000</v>
      </c>
      <c r="D105" s="53" t="s">
        <v>91</v>
      </c>
    </row>
    <row r="106" spans="2:4" x14ac:dyDescent="0.25">
      <c r="B106" s="51" t="s">
        <v>46</v>
      </c>
      <c r="C106" s="52">
        <v>1500</v>
      </c>
      <c r="D106" s="53" t="s">
        <v>92</v>
      </c>
    </row>
    <row r="107" spans="2:4" x14ac:dyDescent="0.25">
      <c r="B107" s="51" t="s">
        <v>46</v>
      </c>
      <c r="C107" s="52">
        <v>3500</v>
      </c>
      <c r="D107" s="53" t="s">
        <v>93</v>
      </c>
    </row>
    <row r="108" spans="2:4" x14ac:dyDescent="0.25">
      <c r="B108" s="51" t="s">
        <v>46</v>
      </c>
      <c r="C108" s="52">
        <v>4500</v>
      </c>
      <c r="D108" s="53" t="s">
        <v>94</v>
      </c>
    </row>
    <row r="109" spans="2:4" x14ac:dyDescent="0.25">
      <c r="B109" s="51" t="s">
        <v>46</v>
      </c>
      <c r="C109" s="52">
        <v>1500</v>
      </c>
      <c r="D109" s="53" t="s">
        <v>95</v>
      </c>
    </row>
    <row r="110" spans="2:4" x14ac:dyDescent="0.25">
      <c r="B110" s="51" t="s">
        <v>46</v>
      </c>
      <c r="C110" s="52">
        <v>2800</v>
      </c>
      <c r="D110" s="53" t="s">
        <v>96</v>
      </c>
    </row>
    <row r="111" spans="2:4" x14ac:dyDescent="0.25">
      <c r="B111" s="51" t="s">
        <v>46</v>
      </c>
      <c r="C111" s="52">
        <v>5900</v>
      </c>
      <c r="D111" s="53" t="s">
        <v>97</v>
      </c>
    </row>
    <row r="112" spans="2:4" x14ac:dyDescent="0.25">
      <c r="B112" s="51" t="s">
        <v>46</v>
      </c>
      <c r="C112" s="52">
        <v>3500</v>
      </c>
      <c r="D112" s="53" t="s">
        <v>98</v>
      </c>
    </row>
    <row r="113" spans="2:4" x14ac:dyDescent="0.25">
      <c r="B113" s="51" t="s">
        <v>46</v>
      </c>
      <c r="C113" s="52">
        <v>1400</v>
      </c>
      <c r="D113" s="53" t="s">
        <v>99</v>
      </c>
    </row>
    <row r="114" spans="2:4" x14ac:dyDescent="0.25">
      <c r="B114" s="51" t="s">
        <v>46</v>
      </c>
      <c r="C114" s="52">
        <v>1400</v>
      </c>
      <c r="D114" s="53" t="s">
        <v>100</v>
      </c>
    </row>
    <row r="115" spans="2:4" x14ac:dyDescent="0.25">
      <c r="B115" s="51" t="s">
        <v>46</v>
      </c>
      <c r="C115" s="52">
        <v>1500</v>
      </c>
      <c r="D115" s="53" t="s">
        <v>101</v>
      </c>
    </row>
    <row r="116" spans="2:4" x14ac:dyDescent="0.25">
      <c r="B116" s="51" t="s">
        <v>46</v>
      </c>
      <c r="C116" s="52">
        <v>4260</v>
      </c>
      <c r="D116" s="53" t="s">
        <v>102</v>
      </c>
    </row>
    <row r="117" spans="2:4" x14ac:dyDescent="0.25">
      <c r="B117" s="51" t="s">
        <v>46</v>
      </c>
      <c r="C117" s="52">
        <v>1500</v>
      </c>
      <c r="D117" s="53" t="s">
        <v>103</v>
      </c>
    </row>
    <row r="118" spans="2:4" x14ac:dyDescent="0.25">
      <c r="B118" s="51" t="s">
        <v>46</v>
      </c>
      <c r="C118" s="52">
        <v>1400</v>
      </c>
      <c r="D118" s="53" t="s">
        <v>104</v>
      </c>
    </row>
    <row r="119" spans="2:4" x14ac:dyDescent="0.25">
      <c r="B119" s="51" t="s">
        <v>46</v>
      </c>
      <c r="C119" s="52">
        <v>5500</v>
      </c>
      <c r="D119" s="53" t="s">
        <v>105</v>
      </c>
    </row>
    <row r="120" spans="2:4" x14ac:dyDescent="0.25">
      <c r="B120" s="51" t="s">
        <v>46</v>
      </c>
      <c r="C120" s="52">
        <v>2500</v>
      </c>
      <c r="D120" s="53" t="s">
        <v>106</v>
      </c>
    </row>
    <row r="121" spans="2:4" x14ac:dyDescent="0.25">
      <c r="B121" s="51" t="s">
        <v>46</v>
      </c>
      <c r="C121" s="52">
        <v>2500</v>
      </c>
      <c r="D121" s="53" t="s">
        <v>107</v>
      </c>
    </row>
    <row r="122" spans="2:4" x14ac:dyDescent="0.25">
      <c r="B122" s="51" t="s">
        <v>46</v>
      </c>
      <c r="C122" s="52">
        <v>3500</v>
      </c>
      <c r="D122" s="53" t="s">
        <v>108</v>
      </c>
    </row>
    <row r="123" spans="2:4" x14ac:dyDescent="0.25">
      <c r="B123" s="51" t="s">
        <v>46</v>
      </c>
      <c r="C123" s="52">
        <v>2500</v>
      </c>
      <c r="D123" s="53" t="s">
        <v>109</v>
      </c>
    </row>
    <row r="124" spans="2:4" x14ac:dyDescent="0.25">
      <c r="B124" s="55" t="s">
        <v>120</v>
      </c>
      <c r="C124" s="54">
        <f>SUM(C63:C123)</f>
        <v>932200.46</v>
      </c>
      <c r="D124" s="53"/>
    </row>
    <row r="125" spans="2:4" x14ac:dyDescent="0.25">
      <c r="B125" s="51" t="s">
        <v>38</v>
      </c>
      <c r="C125" s="52">
        <v>3600</v>
      </c>
      <c r="D125" s="53" t="s">
        <v>110</v>
      </c>
    </row>
    <row r="126" spans="2:4" x14ac:dyDescent="0.25">
      <c r="B126" s="51" t="s">
        <v>47</v>
      </c>
      <c r="C126" s="52">
        <v>6900.01</v>
      </c>
      <c r="D126" s="53" t="s">
        <v>111</v>
      </c>
    </row>
    <row r="127" spans="2:4" x14ac:dyDescent="0.25">
      <c r="B127" s="51" t="s">
        <v>46</v>
      </c>
      <c r="C127" s="52">
        <v>1400</v>
      </c>
      <c r="D127" s="53" t="s">
        <v>112</v>
      </c>
    </row>
    <row r="128" spans="2:4" x14ac:dyDescent="0.25">
      <c r="B128" s="51" t="s">
        <v>48</v>
      </c>
      <c r="C128" s="52">
        <v>4620</v>
      </c>
      <c r="D128" s="53" t="s">
        <v>113</v>
      </c>
    </row>
    <row r="129" spans="2:4" x14ac:dyDescent="0.25">
      <c r="B129" s="51" t="s">
        <v>48</v>
      </c>
      <c r="C129" s="52">
        <v>12525</v>
      </c>
      <c r="D129" s="53" t="s">
        <v>114</v>
      </c>
    </row>
    <row r="130" spans="2:4" x14ac:dyDescent="0.25">
      <c r="B130" s="51" t="s">
        <v>48</v>
      </c>
      <c r="C130" s="52">
        <v>2640</v>
      </c>
      <c r="D130" s="53" t="s">
        <v>115</v>
      </c>
    </row>
    <row r="131" spans="2:4" x14ac:dyDescent="0.25">
      <c r="B131" s="51" t="s">
        <v>48</v>
      </c>
      <c r="C131" s="52">
        <v>10725</v>
      </c>
      <c r="D131" s="53" t="s">
        <v>116</v>
      </c>
    </row>
    <row r="132" spans="2:4" x14ac:dyDescent="0.25">
      <c r="B132" s="51" t="s">
        <v>49</v>
      </c>
      <c r="C132" s="52">
        <v>12000</v>
      </c>
      <c r="D132" s="53" t="s">
        <v>117</v>
      </c>
    </row>
    <row r="133" spans="2:4" x14ac:dyDescent="0.25">
      <c r="B133" s="51" t="s">
        <v>49</v>
      </c>
      <c r="C133" s="52">
        <v>7200</v>
      </c>
      <c r="D133" s="53" t="s">
        <v>117</v>
      </c>
    </row>
    <row r="134" spans="2:4" x14ac:dyDescent="0.25">
      <c r="B134" s="51" t="s">
        <v>50</v>
      </c>
      <c r="C134" s="52">
        <v>2190</v>
      </c>
      <c r="D134" s="53" t="s">
        <v>118</v>
      </c>
    </row>
    <row r="135" spans="2:4" x14ac:dyDescent="0.25">
      <c r="B135" s="51" t="s">
        <v>50</v>
      </c>
      <c r="C135" s="52">
        <v>920</v>
      </c>
      <c r="D135" s="53" t="s">
        <v>119</v>
      </c>
    </row>
    <row r="136" spans="2:4" x14ac:dyDescent="0.25">
      <c r="B136" s="55" t="s">
        <v>121</v>
      </c>
      <c r="C136" s="54">
        <f>SUM(C125:C135)</f>
        <v>64720.01</v>
      </c>
      <c r="D136" s="5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2022-03-22T07:37:37Z</dcterms:modified>
  <cp:category/>
  <cp:contentStatus/>
</cp:coreProperties>
</file>